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6325"/>
  </bookViews>
  <sheets>
    <sheet name="Input" sheetId="1" r:id="rId1"/>
    <sheet name="Form" sheetId="3" r:id="rId2"/>
  </sheets>
  <definedNames>
    <definedName name="M_Alp_Batman_2020">Input!$A$1</definedName>
  </definedNames>
  <calcPr calcId="162913"/>
</workbook>
</file>

<file path=xl/calcChain.xml><?xml version="1.0" encoding="utf-8"?>
<calcChain xmlns="http://schemas.openxmlformats.org/spreadsheetml/2006/main">
  <c r="C8" i="1" l="1"/>
  <c r="E8" i="3" l="1"/>
  <c r="E17" i="3" l="1"/>
  <c r="E18" i="3"/>
  <c r="E19" i="3"/>
  <c r="E20" i="3"/>
  <c r="E21" i="3"/>
  <c r="E22" i="3"/>
  <c r="E16" i="3"/>
  <c r="E14" i="3"/>
  <c r="E13" i="3"/>
  <c r="E11" i="3"/>
  <c r="E10" i="3"/>
  <c r="D9" i="3"/>
  <c r="G9" i="3"/>
  <c r="D8" i="1"/>
  <c r="E12" i="3"/>
  <c r="E15" i="3" l="1"/>
  <c r="D29" i="3" s="1"/>
  <c r="E23" i="3"/>
  <c r="E26" i="3" l="1"/>
  <c r="E24" i="3"/>
  <c r="E27" i="3" l="1"/>
  <c r="E25" i="3"/>
  <c r="D28" i="3" s="1"/>
</calcChain>
</file>

<file path=xl/sharedStrings.xml><?xml version="1.0" encoding="utf-8"?>
<sst xmlns="http://schemas.openxmlformats.org/spreadsheetml/2006/main" count="61" uniqueCount="52">
  <si>
    <t xml:space="preserve">Fill in the column </t>
  </si>
  <si>
    <t>Example</t>
  </si>
  <si>
    <t>Course Code and Name :</t>
  </si>
  <si>
    <t xml:space="preserve">ELK313E - Power Transmission Lines  </t>
  </si>
  <si>
    <t>Semester :</t>
  </si>
  <si>
    <t>Fall-2020</t>
  </si>
  <si>
    <t>Course Reference Number (CRN) :</t>
  </si>
  <si>
    <t>#####</t>
  </si>
  <si>
    <t>Name of Instructor :</t>
  </si>
  <si>
    <t>Prof. Dr. Name  SURNAME</t>
  </si>
  <si>
    <t>Course Type :</t>
  </si>
  <si>
    <t xml:space="preserve">Required / Elective </t>
  </si>
  <si>
    <t>Date of This Form :</t>
  </si>
  <si>
    <t>Number of Enrolled Students :</t>
  </si>
  <si>
    <t>##</t>
  </si>
  <si>
    <t>Number of students with a grade of AA :</t>
  </si>
  <si>
    <t>Number of students with a grade of BA :</t>
  </si>
  <si>
    <t>Number of students with a grade of BB :</t>
  </si>
  <si>
    <t>Number of students with a grade of CB :</t>
  </si>
  <si>
    <t>Number of students with a grade of CC :</t>
  </si>
  <si>
    <t>Number of students with a grade of DC :</t>
  </si>
  <si>
    <t>Number of students with a grade of DD :</t>
  </si>
  <si>
    <t>Number of students with a grade of VF :</t>
  </si>
  <si>
    <t>Department of Electrical Engineering</t>
  </si>
  <si>
    <t>Course Success Information Form</t>
  </si>
  <si>
    <t>Program Name</t>
  </si>
  <si>
    <t>Electrical Engineering</t>
  </si>
  <si>
    <t>Course Name and Code</t>
  </si>
  <si>
    <t>CRN and Semester</t>
  </si>
  <si>
    <t>Name of Instructor</t>
  </si>
  <si>
    <t>Course Type</t>
  </si>
  <si>
    <t>Date of this form</t>
  </si>
  <si>
    <t>Number of enrolled students</t>
  </si>
  <si>
    <t>Number of students with grade VF</t>
  </si>
  <si>
    <t>Number of students entering final examination</t>
  </si>
  <si>
    <t>Number of students with grade AA</t>
  </si>
  <si>
    <t>Number of students with grade BA</t>
  </si>
  <si>
    <t>Number of students with grade BB</t>
  </si>
  <si>
    <t>Number of students with grade CB</t>
  </si>
  <si>
    <t>Number of students with grade CC</t>
  </si>
  <si>
    <t>Number of students with grade DC</t>
  </si>
  <si>
    <t>Number of students with grade DD</t>
  </si>
  <si>
    <t>Number of students with grade CC and above</t>
  </si>
  <si>
    <t>Number of students with grade DD and above</t>
  </si>
  <si>
    <t>Number of students with grade FF</t>
  </si>
  <si>
    <t>Success level without DD and DC (%)</t>
  </si>
  <si>
    <t>Success level with DD and DC (%)</t>
  </si>
  <si>
    <t>Success level excluding FF (out of 4.0)</t>
  </si>
  <si>
    <t>Success level including FF (out of 4.0)</t>
  </si>
  <si>
    <t>-</t>
  </si>
  <si>
    <t xml:space="preserve">/ </t>
  </si>
  <si>
    <t>Istanbul Technical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</si>
</sst>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sz val="11"/>
      <color theme="4" tint="-0.249977111117893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C00000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ill="1"/>
    <xf numFmtId="0" fontId="2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0" fontId="0" fillId="2" borderId="9" xfId="0" applyFill="1" applyBorder="1"/>
    <xf numFmtId="0" fontId="0" fillId="2" borderId="16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2" xfId="0" applyFill="1" applyBorder="1"/>
    <xf numFmtId="0" fontId="5" fillId="2" borderId="22" xfId="0" applyFont="1" applyFill="1" applyBorder="1"/>
    <xf numFmtId="0" fontId="5" fillId="2" borderId="27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5" fillId="2" borderId="24" xfId="0" applyFont="1" applyFill="1" applyBorder="1"/>
    <xf numFmtId="0" fontId="5" fillId="2" borderId="0" xfId="0" applyFont="1" applyFill="1" applyBorder="1" applyAlignment="1">
      <alignment horizontal="left"/>
    </xf>
    <xf numFmtId="164" fontId="5" fillId="2" borderId="8" xfId="0" quotePrefix="1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164" fontId="5" fillId="2" borderId="30" xfId="0" quotePrefix="1" applyNumberFormat="1" applyFont="1" applyFill="1" applyBorder="1" applyAlignment="1">
      <alignment horizontal="left"/>
    </xf>
    <xf numFmtId="0" fontId="5" fillId="2" borderId="18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2" fillId="3" borderId="3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10" fontId="5" fillId="2" borderId="25" xfId="0" applyNumberFormat="1" applyFont="1" applyFill="1" applyBorder="1" applyAlignment="1">
      <alignment horizontal="left"/>
    </xf>
    <xf numFmtId="10" fontId="5" fillId="2" borderId="26" xfId="0" applyNumberFormat="1" applyFont="1" applyFill="1" applyBorder="1" applyAlignment="1">
      <alignment horizontal="left"/>
    </xf>
    <xf numFmtId="10" fontId="5" fillId="2" borderId="15" xfId="0" applyNumberFormat="1" applyFont="1" applyFill="1" applyBorder="1" applyAlignment="1">
      <alignment horizontal="left"/>
    </xf>
    <xf numFmtId="10" fontId="5" fillId="2" borderId="13" xfId="0" applyNumberFormat="1" applyFont="1" applyFill="1" applyBorder="1" applyAlignment="1">
      <alignment horizontal="left"/>
    </xf>
    <xf numFmtId="10" fontId="5" fillId="2" borderId="14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14" fontId="5" fillId="2" borderId="2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workbookViewId="0">
      <selection activeCell="F4" sqref="F4"/>
    </sheetView>
  </sheetViews>
  <sheetFormatPr defaultRowHeight="14.75" x14ac:dyDescent="0.75"/>
  <cols>
    <col min="1" max="1" width="3.40625" customWidth="1"/>
    <col min="2" max="2" width="42.40625" bestFit="1" customWidth="1"/>
    <col min="3" max="3" width="57.86328125" customWidth="1"/>
    <col min="4" max="4" width="34" bestFit="1" customWidth="1"/>
  </cols>
  <sheetData>
    <row r="1" spans="1:5" ht="15.5" thickBot="1" x14ac:dyDescent="0.9">
      <c r="A1" s="4"/>
      <c r="B1" s="4"/>
      <c r="C1" s="4"/>
      <c r="D1" s="4"/>
      <c r="E1" s="4"/>
    </row>
    <row r="2" spans="1:5" ht="16.5" thickBot="1" x14ac:dyDescent="0.9">
      <c r="A2" s="4"/>
      <c r="B2" s="1"/>
      <c r="C2" s="2" t="s">
        <v>0</v>
      </c>
      <c r="D2" s="3" t="s">
        <v>1</v>
      </c>
      <c r="E2" s="4"/>
    </row>
    <row r="3" spans="1:5" ht="16.5" thickTop="1" x14ac:dyDescent="0.75">
      <c r="A3" s="4"/>
      <c r="B3" s="5" t="s">
        <v>2</v>
      </c>
      <c r="C3" s="6"/>
      <c r="D3" s="7" t="s">
        <v>3</v>
      </c>
      <c r="E3" s="4"/>
    </row>
    <row r="4" spans="1:5" ht="15.75" x14ac:dyDescent="0.75">
      <c r="A4" s="4"/>
      <c r="B4" s="8" t="s">
        <v>4</v>
      </c>
      <c r="C4" s="9"/>
      <c r="D4" s="10" t="s">
        <v>5</v>
      </c>
      <c r="E4" s="4"/>
    </row>
    <row r="5" spans="1:5" ht="15.75" x14ac:dyDescent="0.75">
      <c r="A5" s="4"/>
      <c r="B5" s="5" t="s">
        <v>6</v>
      </c>
      <c r="C5" s="6"/>
      <c r="D5" s="7" t="s">
        <v>7</v>
      </c>
      <c r="E5" s="4"/>
    </row>
    <row r="6" spans="1:5" ht="15.75" x14ac:dyDescent="0.75">
      <c r="A6" s="4"/>
      <c r="B6" s="8" t="s">
        <v>8</v>
      </c>
      <c r="C6" s="9"/>
      <c r="D6" s="10" t="s">
        <v>9</v>
      </c>
      <c r="E6" s="4"/>
    </row>
    <row r="7" spans="1:5" ht="15.75" x14ac:dyDescent="0.75">
      <c r="A7" s="4"/>
      <c r="B7" s="5" t="s">
        <v>10</v>
      </c>
      <c r="C7" s="6"/>
      <c r="D7" s="7" t="s">
        <v>11</v>
      </c>
      <c r="E7" s="4"/>
    </row>
    <row r="8" spans="1:5" ht="15.75" x14ac:dyDescent="0.75">
      <c r="A8" s="4"/>
      <c r="B8" s="8" t="s">
        <v>12</v>
      </c>
      <c r="C8" s="11">
        <f ca="1">NOW()</f>
        <v>44110.614066435184</v>
      </c>
      <c r="D8" s="12">
        <f ca="1">NOW()</f>
        <v>44110.614066435184</v>
      </c>
      <c r="E8" s="4"/>
    </row>
    <row r="9" spans="1:5" ht="15.75" x14ac:dyDescent="0.75">
      <c r="A9" s="4"/>
      <c r="B9" s="5" t="s">
        <v>13</v>
      </c>
      <c r="C9" s="6"/>
      <c r="D9" s="7" t="s">
        <v>14</v>
      </c>
      <c r="E9" s="4"/>
    </row>
    <row r="10" spans="1:5" ht="15.75" x14ac:dyDescent="0.75">
      <c r="A10" s="4"/>
      <c r="B10" s="8" t="s">
        <v>15</v>
      </c>
      <c r="C10" s="9"/>
      <c r="D10" s="10" t="s">
        <v>14</v>
      </c>
      <c r="E10" s="4"/>
    </row>
    <row r="11" spans="1:5" ht="15.75" x14ac:dyDescent="0.75">
      <c r="A11" s="4"/>
      <c r="B11" s="5" t="s">
        <v>16</v>
      </c>
      <c r="C11" s="6"/>
      <c r="D11" s="7" t="s">
        <v>14</v>
      </c>
      <c r="E11" s="4"/>
    </row>
    <row r="12" spans="1:5" ht="15.75" x14ac:dyDescent="0.75">
      <c r="A12" s="4"/>
      <c r="B12" s="8" t="s">
        <v>17</v>
      </c>
      <c r="C12" s="9"/>
      <c r="D12" s="10" t="s">
        <v>14</v>
      </c>
      <c r="E12" s="4"/>
    </row>
    <row r="13" spans="1:5" ht="15.75" x14ac:dyDescent="0.75">
      <c r="A13" s="4"/>
      <c r="B13" s="5" t="s">
        <v>18</v>
      </c>
      <c r="C13" s="6"/>
      <c r="D13" s="7" t="s">
        <v>14</v>
      </c>
      <c r="E13" s="4"/>
    </row>
    <row r="14" spans="1:5" ht="15.75" x14ac:dyDescent="0.75">
      <c r="A14" s="4"/>
      <c r="B14" s="8" t="s">
        <v>19</v>
      </c>
      <c r="C14" s="9"/>
      <c r="D14" s="10" t="s">
        <v>14</v>
      </c>
      <c r="E14" s="13"/>
    </row>
    <row r="15" spans="1:5" ht="15.75" x14ac:dyDescent="0.75">
      <c r="A15" s="4"/>
      <c r="B15" s="5" t="s">
        <v>20</v>
      </c>
      <c r="C15" s="6"/>
      <c r="D15" s="7" t="s">
        <v>14</v>
      </c>
      <c r="E15" s="13"/>
    </row>
    <row r="16" spans="1:5" ht="15.75" x14ac:dyDescent="0.75">
      <c r="A16" s="4"/>
      <c r="B16" s="8" t="s">
        <v>21</v>
      </c>
      <c r="C16" s="9"/>
      <c r="D16" s="10" t="s">
        <v>14</v>
      </c>
      <c r="E16" s="13"/>
    </row>
    <row r="17" spans="1:5" ht="16.5" thickBot="1" x14ac:dyDescent="0.9">
      <c r="A17" s="4"/>
      <c r="B17" s="35" t="s">
        <v>22</v>
      </c>
      <c r="C17" s="36"/>
      <c r="D17" s="37" t="s">
        <v>14</v>
      </c>
      <c r="E17" s="13"/>
    </row>
    <row r="18" spans="1:5" x14ac:dyDescent="0.75">
      <c r="A18" s="13"/>
      <c r="B18" s="13"/>
      <c r="C18" s="15"/>
      <c r="D18" s="15"/>
      <c r="E1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30"/>
  <sheetViews>
    <sheetView workbookViewId="0">
      <selection activeCell="E10" sqref="E10:G10"/>
    </sheetView>
  </sheetViews>
  <sheetFormatPr defaultRowHeight="14.75" x14ac:dyDescent="0.75"/>
  <cols>
    <col min="1" max="1" width="1.1328125" customWidth="1"/>
    <col min="2" max="2" width="1.86328125" customWidth="1"/>
    <col min="3" max="3" width="50.54296875" customWidth="1"/>
    <col min="4" max="4" width="1.86328125" customWidth="1"/>
    <col min="5" max="5" width="7.1328125" customWidth="1"/>
    <col min="6" max="6" width="2.1328125" customWidth="1"/>
    <col min="7" max="7" width="50.1328125" customWidth="1"/>
    <col min="8" max="8" width="1.86328125" customWidth="1"/>
  </cols>
  <sheetData>
    <row r="1" spans="2:8" ht="7.5" customHeight="1" thickBot="1" x14ac:dyDescent="0.9"/>
    <row r="2" spans="2:8" ht="9" customHeight="1" thickBot="1" x14ac:dyDescent="0.9">
      <c r="B2" s="16"/>
      <c r="C2" s="17"/>
      <c r="D2" s="17"/>
      <c r="E2" s="17"/>
      <c r="F2" s="17"/>
      <c r="G2" s="17"/>
      <c r="H2" s="18"/>
    </row>
    <row r="3" spans="2:8" ht="18.75" customHeight="1" x14ac:dyDescent="0.75">
      <c r="B3" s="14"/>
      <c r="C3" s="49" t="s">
        <v>51</v>
      </c>
      <c r="D3" s="50"/>
      <c r="E3" s="50"/>
      <c r="F3" s="50"/>
      <c r="G3" s="51"/>
      <c r="H3" s="19"/>
    </row>
    <row r="4" spans="2:8" ht="17.25" customHeight="1" x14ac:dyDescent="0.75">
      <c r="B4" s="14"/>
      <c r="C4" s="52" t="s">
        <v>23</v>
      </c>
      <c r="D4" s="53"/>
      <c r="E4" s="53"/>
      <c r="F4" s="53"/>
      <c r="G4" s="54"/>
      <c r="H4" s="19"/>
    </row>
    <row r="5" spans="2:8" ht="17.25" customHeight="1" thickBot="1" x14ac:dyDescent="0.9">
      <c r="B5" s="14"/>
      <c r="C5" s="55" t="s">
        <v>24</v>
      </c>
      <c r="D5" s="56"/>
      <c r="E5" s="56"/>
      <c r="F5" s="56"/>
      <c r="G5" s="57"/>
      <c r="H5" s="19"/>
    </row>
    <row r="6" spans="2:8" ht="15.5" thickBot="1" x14ac:dyDescent="0.9">
      <c r="B6" s="14"/>
      <c r="C6" s="13"/>
      <c r="D6" s="13"/>
      <c r="E6" s="13"/>
      <c r="F6" s="13"/>
      <c r="G6" s="13"/>
      <c r="H6" s="19"/>
    </row>
    <row r="7" spans="2:8" ht="16" x14ac:dyDescent="0.8">
      <c r="B7" s="14"/>
      <c r="C7" s="32" t="s">
        <v>25</v>
      </c>
      <c r="D7" s="23"/>
      <c r="E7" s="60" t="s">
        <v>26</v>
      </c>
      <c r="F7" s="60"/>
      <c r="G7" s="61"/>
      <c r="H7" s="19"/>
    </row>
    <row r="8" spans="2:8" ht="16" x14ac:dyDescent="0.8">
      <c r="B8" s="14"/>
      <c r="C8" s="33" t="s">
        <v>27</v>
      </c>
      <c r="D8" s="24"/>
      <c r="E8" s="42">
        <f xml:space="preserve"> Input!C4</f>
        <v>0</v>
      </c>
      <c r="F8" s="42"/>
      <c r="G8" s="43"/>
      <c r="H8" s="19"/>
    </row>
    <row r="9" spans="2:8" ht="16" x14ac:dyDescent="0.8">
      <c r="B9" s="14"/>
      <c r="C9" s="33" t="s">
        <v>28</v>
      </c>
      <c r="D9" s="58">
        <f>Input!C5</f>
        <v>0</v>
      </c>
      <c r="E9" s="59"/>
      <c r="F9" s="25" t="s">
        <v>49</v>
      </c>
      <c r="G9" s="26">
        <f>Input!C4</f>
        <v>0</v>
      </c>
      <c r="H9" s="19"/>
    </row>
    <row r="10" spans="2:8" ht="16" x14ac:dyDescent="0.8">
      <c r="B10" s="14"/>
      <c r="C10" s="33" t="s">
        <v>29</v>
      </c>
      <c r="D10" s="24"/>
      <c r="E10" s="42">
        <f>Input!C6</f>
        <v>0</v>
      </c>
      <c r="F10" s="42"/>
      <c r="G10" s="43"/>
      <c r="H10" s="19"/>
    </row>
    <row r="11" spans="2:8" ht="16" x14ac:dyDescent="0.8">
      <c r="B11" s="14"/>
      <c r="C11" s="33" t="s">
        <v>30</v>
      </c>
      <c r="D11" s="27"/>
      <c r="E11" s="42">
        <f>Input!C7</f>
        <v>0</v>
      </c>
      <c r="F11" s="42"/>
      <c r="G11" s="43"/>
      <c r="H11" s="19"/>
    </row>
    <row r="12" spans="2:8" ht="16" x14ac:dyDescent="0.8">
      <c r="B12" s="14"/>
      <c r="C12" s="33" t="s">
        <v>31</v>
      </c>
      <c r="D12" s="24"/>
      <c r="E12" s="62">
        <f ca="1">Input!C8</f>
        <v>44110.614066435184</v>
      </c>
      <c r="F12" s="42"/>
      <c r="G12" s="43"/>
      <c r="H12" s="19"/>
    </row>
    <row r="13" spans="2:8" ht="16" x14ac:dyDescent="0.8">
      <c r="B13" s="14"/>
      <c r="C13" s="33" t="s">
        <v>32</v>
      </c>
      <c r="D13" s="27"/>
      <c r="E13" s="42">
        <f>Input!C9</f>
        <v>0</v>
      </c>
      <c r="F13" s="42"/>
      <c r="G13" s="43"/>
      <c r="H13" s="19"/>
    </row>
    <row r="14" spans="2:8" ht="16" x14ac:dyDescent="0.8">
      <c r="B14" s="14"/>
      <c r="C14" s="33" t="s">
        <v>33</v>
      </c>
      <c r="D14" s="24"/>
      <c r="E14" s="42">
        <f>Input!C17</f>
        <v>0</v>
      </c>
      <c r="F14" s="42"/>
      <c r="G14" s="43"/>
      <c r="H14" s="19"/>
    </row>
    <row r="15" spans="2:8" ht="16" x14ac:dyDescent="0.8">
      <c r="B15" s="14"/>
      <c r="C15" s="33" t="s">
        <v>34</v>
      </c>
      <c r="D15" s="27"/>
      <c r="E15" s="42">
        <f>E13-E14</f>
        <v>0</v>
      </c>
      <c r="F15" s="42"/>
      <c r="G15" s="43"/>
      <c r="H15" s="19"/>
    </row>
    <row r="16" spans="2:8" ht="16" x14ac:dyDescent="0.8">
      <c r="B16" s="14"/>
      <c r="C16" s="33" t="s">
        <v>35</v>
      </c>
      <c r="D16" s="24"/>
      <c r="E16" s="42">
        <f>Input!C10</f>
        <v>0</v>
      </c>
      <c r="F16" s="42"/>
      <c r="G16" s="43"/>
      <c r="H16" s="19"/>
    </row>
    <row r="17" spans="2:8" ht="16" x14ac:dyDescent="0.8">
      <c r="B17" s="14"/>
      <c r="C17" s="33" t="s">
        <v>36</v>
      </c>
      <c r="D17" s="27"/>
      <c r="E17" s="42">
        <f>Input!C11</f>
        <v>0</v>
      </c>
      <c r="F17" s="42"/>
      <c r="G17" s="43"/>
      <c r="H17" s="19"/>
    </row>
    <row r="18" spans="2:8" ht="16" x14ac:dyDescent="0.8">
      <c r="B18" s="14"/>
      <c r="C18" s="33" t="s">
        <v>37</v>
      </c>
      <c r="D18" s="24"/>
      <c r="E18" s="42">
        <f>Input!C12</f>
        <v>0</v>
      </c>
      <c r="F18" s="42"/>
      <c r="G18" s="43"/>
      <c r="H18" s="19"/>
    </row>
    <row r="19" spans="2:8" ht="16" x14ac:dyDescent="0.8">
      <c r="B19" s="14"/>
      <c r="C19" s="33" t="s">
        <v>38</v>
      </c>
      <c r="D19" s="27"/>
      <c r="E19" s="42">
        <f>Input!C13</f>
        <v>0</v>
      </c>
      <c r="F19" s="42"/>
      <c r="G19" s="43"/>
      <c r="H19" s="19"/>
    </row>
    <row r="20" spans="2:8" ht="16" x14ac:dyDescent="0.8">
      <c r="B20" s="14"/>
      <c r="C20" s="33" t="s">
        <v>39</v>
      </c>
      <c r="D20" s="24"/>
      <c r="E20" s="42">
        <f>Input!C14</f>
        <v>0</v>
      </c>
      <c r="F20" s="42"/>
      <c r="G20" s="43"/>
      <c r="H20" s="19"/>
    </row>
    <row r="21" spans="2:8" ht="16" x14ac:dyDescent="0.8">
      <c r="B21" s="14"/>
      <c r="C21" s="33" t="s">
        <v>40</v>
      </c>
      <c r="D21" s="27"/>
      <c r="E21" s="42">
        <f>Input!C15</f>
        <v>0</v>
      </c>
      <c r="F21" s="42"/>
      <c r="G21" s="43"/>
      <c r="H21" s="19"/>
    </row>
    <row r="22" spans="2:8" ht="16" x14ac:dyDescent="0.8">
      <c r="B22" s="14"/>
      <c r="C22" s="33" t="s">
        <v>41</v>
      </c>
      <c r="D22" s="24"/>
      <c r="E22" s="42">
        <f>Input!C16</f>
        <v>0</v>
      </c>
      <c r="F22" s="42"/>
      <c r="G22" s="43"/>
      <c r="H22" s="19"/>
    </row>
    <row r="23" spans="2:8" ht="16" x14ac:dyDescent="0.8">
      <c r="B23" s="14"/>
      <c r="C23" s="33" t="s">
        <v>42</v>
      </c>
      <c r="D23" s="27"/>
      <c r="E23" s="42">
        <f xml:space="preserve"> E20 + E19 + E18 + E17 + E16</f>
        <v>0</v>
      </c>
      <c r="F23" s="42"/>
      <c r="G23" s="43"/>
      <c r="H23" s="19"/>
    </row>
    <row r="24" spans="2:8" ht="16" x14ac:dyDescent="0.8">
      <c r="B24" s="14"/>
      <c r="C24" s="33" t="s">
        <v>43</v>
      </c>
      <c r="D24" s="24"/>
      <c r="E24" s="42">
        <f xml:space="preserve"> E23 + E22 + E21</f>
        <v>0</v>
      </c>
      <c r="F24" s="42"/>
      <c r="G24" s="43"/>
      <c r="H24" s="19"/>
    </row>
    <row r="25" spans="2:8" ht="16" x14ac:dyDescent="0.8">
      <c r="B25" s="14"/>
      <c r="C25" s="33" t="s">
        <v>44</v>
      </c>
      <c r="D25" s="27"/>
      <c r="E25" s="42">
        <f xml:space="preserve"> E13 - (E24 + E14)</f>
        <v>0</v>
      </c>
      <c r="F25" s="42"/>
      <c r="G25" s="43"/>
      <c r="H25" s="19"/>
    </row>
    <row r="26" spans="2:8" ht="16" x14ac:dyDescent="0.8">
      <c r="B26" s="14"/>
      <c r="C26" s="33" t="s">
        <v>45</v>
      </c>
      <c r="D26" s="24"/>
      <c r="E26" s="44" t="e">
        <f xml:space="preserve"> (E23 / E15)</f>
        <v>#DIV/0!</v>
      </c>
      <c r="F26" s="44"/>
      <c r="G26" s="45"/>
      <c r="H26" s="19"/>
    </row>
    <row r="27" spans="2:8" ht="16" x14ac:dyDescent="0.8">
      <c r="B27" s="14"/>
      <c r="C27" s="33" t="s">
        <v>46</v>
      </c>
      <c r="D27" s="27"/>
      <c r="E27" s="46" t="e">
        <f xml:space="preserve"> (E24 / E15)</f>
        <v>#DIV/0!</v>
      </c>
      <c r="F27" s="47"/>
      <c r="G27" s="48"/>
      <c r="H27" s="19"/>
    </row>
    <row r="28" spans="2:8" ht="16" x14ac:dyDescent="0.8">
      <c r="B28" s="14"/>
      <c r="C28" s="33" t="s">
        <v>47</v>
      </c>
      <c r="D28" s="38" t="e">
        <f xml:space="preserve"> (E16 * 4 + E17 * 3.5 + E18 * 3 + E19 * 2.5 + E20 * 2 + E21 * 1.5 + E22) / (E15 - E25)</f>
        <v>#DIV/0!</v>
      </c>
      <c r="E28" s="39"/>
      <c r="F28" s="28" t="s">
        <v>50</v>
      </c>
      <c r="G28" s="29">
        <v>4</v>
      </c>
      <c r="H28" s="19"/>
    </row>
    <row r="29" spans="2:8" ht="16.75" thickBot="1" x14ac:dyDescent="0.95">
      <c r="B29" s="14"/>
      <c r="C29" s="34" t="s">
        <v>48</v>
      </c>
      <c r="D29" s="40" t="e">
        <f>(E16 * 4 + E17 * 3.5 + E18 * 3 + E19 * 2.5 + E20 * 2 + E21 * 1.5 + E22) / E15</f>
        <v>#DIV/0!</v>
      </c>
      <c r="E29" s="41"/>
      <c r="F29" s="30" t="s">
        <v>50</v>
      </c>
      <c r="G29" s="31">
        <v>4</v>
      </c>
      <c r="H29" s="19"/>
    </row>
    <row r="30" spans="2:8" ht="9" customHeight="1" thickBot="1" x14ac:dyDescent="0.9">
      <c r="B30" s="20"/>
      <c r="C30" s="21"/>
      <c r="D30" s="21"/>
      <c r="E30" s="21"/>
      <c r="F30" s="21"/>
      <c r="G30" s="21"/>
      <c r="H30" s="22"/>
    </row>
  </sheetData>
  <mergeCells count="26">
    <mergeCell ref="E10:G10"/>
    <mergeCell ref="E11:G11"/>
    <mergeCell ref="E12:G12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8:G8"/>
    <mergeCell ref="C3:G3"/>
    <mergeCell ref="C4:G4"/>
    <mergeCell ref="C5:G5"/>
    <mergeCell ref="D9:E9"/>
    <mergeCell ref="E7:G7"/>
    <mergeCell ref="D28:E28"/>
    <mergeCell ref="D29:E29"/>
    <mergeCell ref="E25:G25"/>
    <mergeCell ref="E26:G26"/>
    <mergeCell ref="E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Form</vt:lpstr>
      <vt:lpstr>M_Alp_Batman_2020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2020-10-06T11:44:20Z</dcterms:modified>
</cp:coreProperties>
</file>